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fs.auslromagna.it\Home\Dipartimenti\D0008\C0027_Acquisti_Aziendali\Personali\laura_barnabe\2025\Farmaci 2025\ERITROPOIETINA\Sandoz_Binocrit\"/>
    </mc:Choice>
  </mc:AlternateContent>
  <xr:revisionPtr revIDLastSave="0" documentId="13_ncr:1_{92DEB222-B803-4202-BFFB-2EFDF22A1C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TACRI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2" l="1"/>
  <c r="J4" i="2"/>
  <c r="J5" i="2"/>
  <c r="J6" i="2"/>
  <c r="J7" i="2"/>
  <c r="J8" i="2"/>
  <c r="J9" i="2"/>
  <c r="J10" i="2"/>
  <c r="J11" i="2"/>
  <c r="J12" i="2"/>
  <c r="J2" i="2"/>
  <c r="J13" i="2" s="1"/>
  <c r="I13" i="2"/>
</calcChain>
</file>

<file path=xl/sharedStrings.xml><?xml version="1.0" encoding="utf-8"?>
<sst xmlns="http://schemas.openxmlformats.org/spreadsheetml/2006/main" count="69" uniqueCount="40">
  <si>
    <t>AIC</t>
  </si>
  <si>
    <t>PRODOTTO</t>
  </si>
  <si>
    <t>TOTALE</t>
  </si>
  <si>
    <t>Fabbisogno stimato in fiale fino al 30/06/2025</t>
  </si>
  <si>
    <t>Fabbisogno stimato in UI fino al 30/06/2025</t>
  </si>
  <si>
    <t>Unità di misura</t>
  </si>
  <si>
    <t>Prezzo di riferimento per unità di misura a base d'asta (IVA esclusa) = prezzo offerto*</t>
  </si>
  <si>
    <t>fiala</t>
  </si>
  <si>
    <t>n. pezzi / conf.</t>
  </si>
  <si>
    <t>Ragione sociale Ditta offerente</t>
  </si>
  <si>
    <t>P. IVA Ditta offerente</t>
  </si>
  <si>
    <t>Prezzo al pubblico IVA esclusa</t>
  </si>
  <si>
    <t>Sconto sul prezzo al pubblico IVA esclusa</t>
  </si>
  <si>
    <t>038190284</t>
  </si>
  <si>
    <t>038190308</t>
  </si>
  <si>
    <t>038190322</t>
  </si>
  <si>
    <t>038190346</t>
  </si>
  <si>
    <t>038190361</t>
  </si>
  <si>
    <t>038190385</t>
  </si>
  <si>
    <t>038190423</t>
  </si>
  <si>
    <t>038190462</t>
  </si>
  <si>
    <t>038190474</t>
  </si>
  <si>
    <t>038190498</t>
  </si>
  <si>
    <t>038190512</t>
  </si>
  <si>
    <t>Sandoz Spa</t>
  </si>
  <si>
    <t xml:space="preserve">  02689300123 </t>
  </si>
  <si>
    <t xml:space="preserve">  02689300123</t>
  </si>
  <si>
    <t>BINOCRIT 6SIR 1000UI 0,5ML+DIS</t>
  </si>
  <si>
    <t>BINOCRIT 6SIR 2000UI 1ML+DISP</t>
  </si>
  <si>
    <t>BINOCRIT 6SIR 3000UI 0,3ML+DIS</t>
  </si>
  <si>
    <t>BINOCRIT 6SIR 4000UI 0,4ML+DIS</t>
  </si>
  <si>
    <t>BINOCRIT 6SIR 5000UI 0,5ML</t>
  </si>
  <si>
    <t>BINOCRIT 6SIR 6.000UI 0,6ML</t>
  </si>
  <si>
    <t>BINOCRIT 6SIR 8000UI 0,8ML</t>
  </si>
  <si>
    <t>BINOCRIT 6SIR 10.000UI 1ML</t>
  </si>
  <si>
    <t>BINOCRIT 1SIR 20000UI 0,5ML+DI</t>
  </si>
  <si>
    <t>BINOCRIT 1SIR 30000UI 0,75ML+D</t>
  </si>
  <si>
    <t>BINOCRIT 1SIR 40.000UI 1ML+DISP</t>
  </si>
  <si>
    <t>Importo complessivo S/IVA nuovo prezzo  0,00189</t>
  </si>
  <si>
    <t>Offerta prot.84/2025/off_M del 30/01/2025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</si>
</sst>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Verdana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3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/>
    <xf numFmtId="0" fontId="1" fillId="2" borderId="1" xfId="0" applyFont="1" applyFill="1" applyBorder="1"/>
    <xf numFmtId="3" fontId="1" fillId="2" borderId="1" xfId="0" applyNumberFormat="1" applyFont="1" applyFill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10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0" fontId="0" fillId="2" borderId="1" xfId="0" applyNumberFormat="1" applyFill="1" applyBorder="1"/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</cellXfs>
  <cellStyles count="2">
    <cellStyle name="Excel Built-in Normal" xfId="1" xr:uid="{76DA1AE2-7A8E-4B12-9501-5378E99CA5DF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3"/>
  <sheetViews>
    <sheetView tabSelected="1" workbookViewId="0">
      <selection activeCell="D13" sqref="D13"/>
    </sheetView>
  </sheetViews>
  <sheetFormatPr defaultRowHeight="15" x14ac:dyDescent="0.25"/>
  <cols>
    <col min="1" max="1" width="12.140625" style="17" customWidth="1"/>
    <col min="2" max="3" width="12.140625" style="1" customWidth="1"/>
    <col min="4" max="4" width="22.42578125" customWidth="1"/>
    <col min="5" max="5" width="8" bestFit="1" customWidth="1"/>
    <col min="6" max="6" width="9" style="7" bestFit="1" customWidth="1"/>
    <col min="7" max="7" width="15.7109375" style="7" customWidth="1"/>
    <col min="8" max="8" width="13.28515625" style="7" customWidth="1"/>
    <col min="9" max="9" width="15" style="7" customWidth="1"/>
    <col min="10" max="10" width="13.85546875" style="7" customWidth="1"/>
    <col min="11" max="11" width="9.5703125" bestFit="1" customWidth="1"/>
  </cols>
  <sheetData>
    <row r="1" spans="1:12" s="5" customFormat="1" ht="90" x14ac:dyDescent="0.25">
      <c r="A1" s="2" t="s">
        <v>0</v>
      </c>
      <c r="B1" s="8" t="s">
        <v>9</v>
      </c>
      <c r="C1" s="8" t="s">
        <v>10</v>
      </c>
      <c r="D1" s="3" t="s">
        <v>1</v>
      </c>
      <c r="E1" s="4" t="s">
        <v>5</v>
      </c>
      <c r="F1" s="4" t="s">
        <v>8</v>
      </c>
      <c r="G1" s="4" t="s">
        <v>6</v>
      </c>
      <c r="H1" s="4" t="s">
        <v>3</v>
      </c>
      <c r="I1" s="4" t="s">
        <v>4</v>
      </c>
      <c r="J1" s="4" t="s">
        <v>38</v>
      </c>
      <c r="K1" s="4" t="s">
        <v>11</v>
      </c>
      <c r="L1" s="4" t="s">
        <v>12</v>
      </c>
    </row>
    <row r="2" spans="1:12" ht="30" x14ac:dyDescent="0.25">
      <c r="A2" s="21" t="s">
        <v>13</v>
      </c>
      <c r="B2" s="21" t="s">
        <v>24</v>
      </c>
      <c r="C2" s="21" t="s">
        <v>25</v>
      </c>
      <c r="D2" s="22" t="s">
        <v>27</v>
      </c>
      <c r="E2" s="6" t="s">
        <v>7</v>
      </c>
      <c r="F2" s="6">
        <v>6</v>
      </c>
      <c r="G2" s="14">
        <v>1.89</v>
      </c>
      <c r="H2" s="23">
        <v>750</v>
      </c>
      <c r="I2" s="24">
        <v>750000</v>
      </c>
      <c r="J2" s="14">
        <f>H2*G2</f>
        <v>1417.5</v>
      </c>
      <c r="K2" s="19">
        <v>76.7</v>
      </c>
      <c r="L2" s="18">
        <v>0.85219999999999996</v>
      </c>
    </row>
    <row r="3" spans="1:12" ht="30" x14ac:dyDescent="0.25">
      <c r="A3" s="21" t="s">
        <v>14</v>
      </c>
      <c r="B3" s="21" t="s">
        <v>24</v>
      </c>
      <c r="C3" s="21" t="s">
        <v>25</v>
      </c>
      <c r="D3" s="22" t="s">
        <v>28</v>
      </c>
      <c r="E3" s="6" t="s">
        <v>7</v>
      </c>
      <c r="F3" s="6">
        <v>6</v>
      </c>
      <c r="G3" s="14">
        <v>3.78</v>
      </c>
      <c r="H3" s="23">
        <v>10500</v>
      </c>
      <c r="I3" s="24">
        <v>21000000</v>
      </c>
      <c r="J3" s="14">
        <f t="shared" ref="J3:J12" si="0">H3*G3</f>
        <v>39690</v>
      </c>
      <c r="K3" s="19">
        <v>153.5</v>
      </c>
      <c r="L3" s="18">
        <v>0.85219999999999996</v>
      </c>
    </row>
    <row r="4" spans="1:12" ht="30" x14ac:dyDescent="0.25">
      <c r="A4" s="21" t="s">
        <v>15</v>
      </c>
      <c r="B4" s="21" t="s">
        <v>24</v>
      </c>
      <c r="C4" s="21" t="s">
        <v>26</v>
      </c>
      <c r="D4" s="22" t="s">
        <v>29</v>
      </c>
      <c r="E4" s="6" t="s">
        <v>7</v>
      </c>
      <c r="F4" s="6">
        <v>6</v>
      </c>
      <c r="G4" s="14">
        <v>5.67</v>
      </c>
      <c r="H4" s="23">
        <v>2900</v>
      </c>
      <c r="I4" s="24">
        <v>8700000</v>
      </c>
      <c r="J4" s="14">
        <f t="shared" si="0"/>
        <v>16443</v>
      </c>
      <c r="K4" s="19">
        <v>229.92726999999999</v>
      </c>
      <c r="L4" s="18">
        <v>0.85199999999999998</v>
      </c>
    </row>
    <row r="5" spans="1:12" ht="30" x14ac:dyDescent="0.25">
      <c r="A5" s="21" t="s">
        <v>16</v>
      </c>
      <c r="B5" s="21" t="s">
        <v>24</v>
      </c>
      <c r="C5" s="21" t="s">
        <v>26</v>
      </c>
      <c r="D5" s="22" t="s">
        <v>30</v>
      </c>
      <c r="E5" s="6" t="s">
        <v>7</v>
      </c>
      <c r="F5" s="6">
        <v>6</v>
      </c>
      <c r="G5" s="14">
        <v>7.56</v>
      </c>
      <c r="H5" s="23">
        <v>23000</v>
      </c>
      <c r="I5" s="24">
        <v>92000000</v>
      </c>
      <c r="J5" s="14">
        <f t="shared" si="0"/>
        <v>173880</v>
      </c>
      <c r="K5" s="19">
        <v>306.7</v>
      </c>
      <c r="L5" s="18">
        <v>0.85209999999999997</v>
      </c>
    </row>
    <row r="6" spans="1:12" ht="30" x14ac:dyDescent="0.25">
      <c r="A6" s="21" t="s">
        <v>17</v>
      </c>
      <c r="B6" s="21" t="s">
        <v>24</v>
      </c>
      <c r="C6" s="21" t="s">
        <v>26</v>
      </c>
      <c r="D6" s="22" t="s">
        <v>31</v>
      </c>
      <c r="E6" s="6" t="s">
        <v>7</v>
      </c>
      <c r="F6" s="6">
        <v>6</v>
      </c>
      <c r="G6" s="14">
        <v>9.4499999999999993</v>
      </c>
      <c r="H6" s="23">
        <v>7000</v>
      </c>
      <c r="I6" s="24">
        <v>35000000</v>
      </c>
      <c r="J6" s="14">
        <f t="shared" si="0"/>
        <v>66150</v>
      </c>
      <c r="K6" s="19">
        <v>383.31817999999998</v>
      </c>
      <c r="L6" s="18">
        <v>0.85209999999999997</v>
      </c>
    </row>
    <row r="7" spans="1:12" ht="30" x14ac:dyDescent="0.25">
      <c r="A7" s="21" t="s">
        <v>18</v>
      </c>
      <c r="B7" s="21" t="s">
        <v>24</v>
      </c>
      <c r="C7" s="21" t="s">
        <v>26</v>
      </c>
      <c r="D7" s="22" t="s">
        <v>32</v>
      </c>
      <c r="E7" s="6" t="s">
        <v>7</v>
      </c>
      <c r="F7" s="6">
        <v>6</v>
      </c>
      <c r="G7" s="14">
        <v>11.34</v>
      </c>
      <c r="H7" s="23">
        <v>8500</v>
      </c>
      <c r="I7" s="25">
        <v>51000000</v>
      </c>
      <c r="J7" s="14">
        <f t="shared" si="0"/>
        <v>96390</v>
      </c>
      <c r="K7" s="19">
        <v>459.85455000000002</v>
      </c>
      <c r="L7" s="18">
        <v>0.85199999999999998</v>
      </c>
    </row>
    <row r="8" spans="1:12" ht="30" x14ac:dyDescent="0.25">
      <c r="A8" s="21" t="s">
        <v>19</v>
      </c>
      <c r="B8" s="21" t="s">
        <v>24</v>
      </c>
      <c r="C8" s="21" t="s">
        <v>26</v>
      </c>
      <c r="D8" s="22" t="s">
        <v>33</v>
      </c>
      <c r="E8" s="6" t="s">
        <v>7</v>
      </c>
      <c r="F8" s="6">
        <v>6</v>
      </c>
      <c r="G8" s="14">
        <v>15.12</v>
      </c>
      <c r="H8" s="23">
        <v>5400</v>
      </c>
      <c r="I8" s="24">
        <v>43200000</v>
      </c>
      <c r="J8" s="14">
        <f t="shared" si="0"/>
        <v>81648</v>
      </c>
      <c r="K8" s="19">
        <v>613.31817999999998</v>
      </c>
      <c r="L8" s="18">
        <v>0.85209999999999997</v>
      </c>
    </row>
    <row r="9" spans="1:12" ht="30" x14ac:dyDescent="0.25">
      <c r="A9" s="21" t="s">
        <v>20</v>
      </c>
      <c r="B9" s="21" t="s">
        <v>24</v>
      </c>
      <c r="C9" s="21" t="s">
        <v>26</v>
      </c>
      <c r="D9" s="22" t="s">
        <v>34</v>
      </c>
      <c r="E9" s="6" t="s">
        <v>7</v>
      </c>
      <c r="F9" s="6">
        <v>6</v>
      </c>
      <c r="G9" s="14">
        <v>18.899999999999999</v>
      </c>
      <c r="H9" s="23">
        <v>10000</v>
      </c>
      <c r="I9" s="24">
        <v>100000000</v>
      </c>
      <c r="J9" s="14">
        <f t="shared" si="0"/>
        <v>189000</v>
      </c>
      <c r="K9" s="19">
        <v>766.79091000000005</v>
      </c>
      <c r="L9" s="18">
        <v>0.85209999999999997</v>
      </c>
    </row>
    <row r="10" spans="1:12" ht="30" x14ac:dyDescent="0.25">
      <c r="A10" s="21" t="s">
        <v>21</v>
      </c>
      <c r="B10" s="21" t="s">
        <v>24</v>
      </c>
      <c r="C10" s="21" t="s">
        <v>26</v>
      </c>
      <c r="D10" s="22" t="s">
        <v>35</v>
      </c>
      <c r="E10" s="6" t="s">
        <v>7</v>
      </c>
      <c r="F10" s="6">
        <v>1</v>
      </c>
      <c r="G10" s="14">
        <v>37.799999999999997</v>
      </c>
      <c r="H10" s="23">
        <v>250</v>
      </c>
      <c r="I10" s="24">
        <v>5000000</v>
      </c>
      <c r="J10" s="14">
        <f t="shared" si="0"/>
        <v>9450</v>
      </c>
      <c r="K10" s="19">
        <v>176.02726999999999</v>
      </c>
      <c r="L10" s="18">
        <v>0.7853</v>
      </c>
    </row>
    <row r="11" spans="1:12" ht="30" x14ac:dyDescent="0.25">
      <c r="A11" s="21" t="s">
        <v>22</v>
      </c>
      <c r="B11" s="21" t="s">
        <v>24</v>
      </c>
      <c r="C11" s="21" t="s">
        <v>26</v>
      </c>
      <c r="D11" s="22" t="s">
        <v>36</v>
      </c>
      <c r="E11" s="6" t="s">
        <v>7</v>
      </c>
      <c r="F11" s="6">
        <v>1</v>
      </c>
      <c r="G11" s="14">
        <v>56.7</v>
      </c>
      <c r="H11" s="23">
        <v>400</v>
      </c>
      <c r="I11" s="24">
        <v>12000000</v>
      </c>
      <c r="J11" s="14">
        <f t="shared" si="0"/>
        <v>22680</v>
      </c>
      <c r="K11" s="19">
        <v>264.04545000000002</v>
      </c>
      <c r="L11" s="18">
        <v>0.7853</v>
      </c>
    </row>
    <row r="12" spans="1:12" ht="30" x14ac:dyDescent="0.25">
      <c r="A12" s="21" t="s">
        <v>23</v>
      </c>
      <c r="B12" s="21" t="s">
        <v>24</v>
      </c>
      <c r="C12" s="21" t="s">
        <v>26</v>
      </c>
      <c r="D12" s="22" t="s">
        <v>37</v>
      </c>
      <c r="E12" s="6" t="s">
        <v>7</v>
      </c>
      <c r="F12" s="6">
        <v>1</v>
      </c>
      <c r="G12" s="14">
        <v>75.599999999999994</v>
      </c>
      <c r="H12" s="23">
        <v>8650</v>
      </c>
      <c r="I12" s="24">
        <v>346000000</v>
      </c>
      <c r="J12" s="14">
        <f t="shared" si="0"/>
        <v>653940</v>
      </c>
      <c r="K12" s="19">
        <v>352.06364000000002</v>
      </c>
      <c r="L12" s="18">
        <v>0.7853</v>
      </c>
    </row>
    <row r="13" spans="1:12" s="5" customFormat="1" ht="30.75" customHeight="1" x14ac:dyDescent="0.25">
      <c r="A13" s="16" t="s">
        <v>2</v>
      </c>
      <c r="B13" s="9"/>
      <c r="C13" s="9"/>
      <c r="D13" s="10" t="s">
        <v>39</v>
      </c>
      <c r="E13" s="10"/>
      <c r="F13" s="11"/>
      <c r="G13" s="15"/>
      <c r="H13" s="13"/>
      <c r="I13" s="11">
        <f>SUM(I2:I12)</f>
        <v>714650000</v>
      </c>
      <c r="J13" s="15">
        <f>SUM(J2:J12)</f>
        <v>1350688.5</v>
      </c>
      <c r="K13" s="12"/>
      <c r="L13" s="20"/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RETACRIT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Cocquio Teresa</dc:creator>
  <cp:lastModifiedBy>Laura Bernabè - U.O. Acquisti Pievesestina</cp:lastModifiedBy>
  <dcterms:created xsi:type="dcterms:W3CDTF">2025-01-31T10:36:54Z</dcterms:created>
  <dcterms:modified xsi:type="dcterms:W3CDTF">2025-02-05T13:27:32Z</dcterms:modified>
</cp:coreProperties>
</file>